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empérature" sheetId="1" r:id="rId1"/>
    <sheet name="Précipitations" sheetId="2" r:id="rId2"/>
    <sheet name="ETP" sheetId="3" r:id="rId3"/>
    <sheet name="BHP" sheetId="4" r:id="rId4"/>
  </sheets>
  <calcPr calcId="152511"/>
</workbook>
</file>

<file path=xl/calcChain.xml><?xml version="1.0" encoding="utf-8"?>
<calcChain xmlns="http://schemas.openxmlformats.org/spreadsheetml/2006/main">
  <c r="C14" i="1" l="1"/>
  <c r="C13" i="1"/>
  <c r="C12" i="1"/>
  <c r="C11" i="1"/>
  <c r="C10" i="1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AU8" i="2"/>
  <c r="AT8" i="2"/>
  <c r="AS8" i="2"/>
  <c r="AR8" i="2"/>
  <c r="AQ8" i="2"/>
  <c r="AP8" i="2"/>
  <c r="AO8" i="2"/>
  <c r="C11" i="2" s="1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C13" i="2" s="1"/>
  <c r="D8" i="2"/>
  <c r="C8" i="2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C11" i="3" l="1"/>
  <c r="C10" i="3"/>
  <c r="C12" i="3"/>
  <c r="C13" i="3"/>
  <c r="C10" i="2"/>
  <c r="C12" i="2"/>
  <c r="C13" i="4"/>
  <c r="C10" i="4"/>
  <c r="C11" i="4"/>
  <c r="C12" i="4"/>
  <c r="C14" i="3" l="1"/>
  <c r="C14" i="2"/>
  <c r="C14" i="4"/>
</calcChain>
</file>

<file path=xl/sharedStrings.xml><?xml version="1.0" encoding="utf-8"?>
<sst xmlns="http://schemas.openxmlformats.org/spreadsheetml/2006/main" count="178" uniqueCount="34">
  <si>
    <t>Station</t>
  </si>
  <si>
    <t>Evol</t>
  </si>
  <si>
    <t>Décile1</t>
  </si>
  <si>
    <t>Décile 5</t>
  </si>
  <si>
    <t>Décile 9</t>
  </si>
  <si>
    <t>Tm01 température moyenne annuelle</t>
  </si>
  <si>
    <t>Tm02 température moyenne printemps</t>
  </si>
  <si>
    <t>Tm03 température moyenne été</t>
  </si>
  <si>
    <t>Tm04 température moyenne automne</t>
  </si>
  <si>
    <t>Tm05 température moyenne hiver</t>
  </si>
  <si>
    <t>RR01 cumul de précipitations annuel</t>
  </si>
  <si>
    <t>RR02 cumul de précipitations printemps</t>
  </si>
  <si>
    <t>RR03 cumul de précipitations été</t>
  </si>
  <si>
    <t>RR04 cumul de précipitations automne</t>
  </si>
  <si>
    <t>RR05 cumul de précipitations hiver</t>
  </si>
  <si>
    <t>ETP01 cumul annuel</t>
  </si>
  <si>
    <t>ETP02 cumul printemps</t>
  </si>
  <si>
    <t>ETP03 cumul été</t>
  </si>
  <si>
    <t>ETP04 cumul automne</t>
  </si>
  <si>
    <t>ETP05 cumul hiver</t>
  </si>
  <si>
    <t>BHP01 cumul annuel</t>
  </si>
  <si>
    <t>BHP02 cumul printemps</t>
  </si>
  <si>
    <t>BHP03 cumul été</t>
  </si>
  <si>
    <t>BHP04 cumul automne</t>
  </si>
  <si>
    <t>BHP05 cumul hiver</t>
  </si>
  <si>
    <t>Grille de qualification selon erreur/couleurs et bruit/moiré</t>
  </si>
  <si>
    <t>Ecart-type de spatialisation VS écart inter-couleur</t>
  </si>
  <si>
    <t>Moiré, bruit apparent</t>
  </si>
  <si>
    <t>Qualité</t>
  </si>
  <si>
    <t xml:space="preserve">Qualité 1 = </t>
  </si>
  <si>
    <t xml:space="preserve">Qualité 2 = </t>
  </si>
  <si>
    <t xml:space="preserve">Qualité 3 = </t>
  </si>
  <si>
    <t xml:space="preserve">Qualité 4 = </t>
  </si>
  <si>
    <t>TOTAL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</si>
</sst>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4"/>
  <sheetViews>
    <sheetView tabSelected="1" workbookViewId="0">
      <selection sqref="A1:A1048576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25</v>
      </c>
    </row>
    <row r="2" spans="2:49" x14ac:dyDescent="0.25">
      <c r="B2" s="1"/>
    </row>
    <row r="3" spans="2:49" x14ac:dyDescent="0.25">
      <c r="B3" s="1"/>
      <c r="C3" s="26" t="s">
        <v>5</v>
      </c>
      <c r="D3" s="26"/>
      <c r="E3" s="26"/>
      <c r="F3" s="26"/>
      <c r="G3" s="26"/>
      <c r="H3" s="26"/>
      <c r="I3" s="26"/>
      <c r="J3" s="26"/>
      <c r="K3" s="26"/>
      <c r="L3" s="26" t="s">
        <v>6</v>
      </c>
      <c r="M3" s="26"/>
      <c r="N3" s="26"/>
      <c r="O3" s="26"/>
      <c r="P3" s="26"/>
      <c r="Q3" s="26"/>
      <c r="R3" s="26"/>
      <c r="S3" s="26"/>
      <c r="T3" s="26"/>
      <c r="U3" s="26" t="s">
        <v>7</v>
      </c>
      <c r="V3" s="26"/>
      <c r="W3" s="26"/>
      <c r="X3" s="26"/>
      <c r="Y3" s="26"/>
      <c r="Z3" s="26"/>
      <c r="AA3" s="26"/>
      <c r="AB3" s="26"/>
      <c r="AC3" s="26"/>
      <c r="AD3" s="26" t="s">
        <v>8</v>
      </c>
      <c r="AE3" s="26"/>
      <c r="AF3" s="26"/>
      <c r="AG3" s="26"/>
      <c r="AH3" s="26"/>
      <c r="AI3" s="26"/>
      <c r="AJ3" s="26"/>
      <c r="AK3" s="26"/>
      <c r="AL3" s="26"/>
      <c r="AM3" s="26" t="s">
        <v>9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2</v>
      </c>
      <c r="D4" s="26"/>
      <c r="E4" s="26"/>
      <c r="F4" s="26" t="s">
        <v>3</v>
      </c>
      <c r="G4" s="26"/>
      <c r="H4" s="26"/>
      <c r="I4" s="26" t="s">
        <v>4</v>
      </c>
      <c r="J4" s="26"/>
      <c r="K4" s="26"/>
      <c r="L4" s="26" t="s">
        <v>2</v>
      </c>
      <c r="M4" s="26"/>
      <c r="N4" s="26"/>
      <c r="O4" s="26" t="s">
        <v>3</v>
      </c>
      <c r="P4" s="26"/>
      <c r="Q4" s="26"/>
      <c r="R4" s="26" t="s">
        <v>4</v>
      </c>
      <c r="S4" s="26"/>
      <c r="T4" s="26"/>
      <c r="U4" s="26" t="s">
        <v>2</v>
      </c>
      <c r="V4" s="26"/>
      <c r="W4" s="26"/>
      <c r="X4" s="26" t="s">
        <v>3</v>
      </c>
      <c r="Y4" s="26"/>
      <c r="Z4" s="26"/>
      <c r="AA4" s="26" t="s">
        <v>4</v>
      </c>
      <c r="AB4" s="26"/>
      <c r="AC4" s="26"/>
      <c r="AD4" s="26" t="s">
        <v>2</v>
      </c>
      <c r="AE4" s="26"/>
      <c r="AF4" s="26"/>
      <c r="AG4" s="26" t="s">
        <v>3</v>
      </c>
      <c r="AH4" s="26"/>
      <c r="AI4" s="26"/>
      <c r="AJ4" s="26" t="s">
        <v>4</v>
      </c>
      <c r="AK4" s="26"/>
      <c r="AL4" s="26"/>
      <c r="AM4" s="26" t="s">
        <v>2</v>
      </c>
      <c r="AN4" s="26"/>
      <c r="AO4" s="26"/>
      <c r="AP4" s="26" t="s">
        <v>3</v>
      </c>
      <c r="AQ4" s="26"/>
      <c r="AR4" s="26"/>
      <c r="AS4" s="26" t="s">
        <v>4</v>
      </c>
      <c r="AT4" s="26"/>
      <c r="AU4" s="26"/>
    </row>
    <row r="5" spans="2:49" ht="15.75" thickBot="1" x14ac:dyDescent="0.3">
      <c r="C5" s="2">
        <v>2000</v>
      </c>
      <c r="D5" s="2">
        <v>2050</v>
      </c>
      <c r="E5" s="2" t="s">
        <v>1</v>
      </c>
      <c r="F5" s="2">
        <v>2000</v>
      </c>
      <c r="G5" s="2">
        <v>2050</v>
      </c>
      <c r="H5" s="2" t="s">
        <v>1</v>
      </c>
      <c r="I5" s="2">
        <v>2000</v>
      </c>
      <c r="J5" s="2">
        <v>2050</v>
      </c>
      <c r="K5" s="2" t="s">
        <v>1</v>
      </c>
      <c r="L5" s="2">
        <v>2000</v>
      </c>
      <c r="M5" s="2">
        <v>2050</v>
      </c>
      <c r="N5" s="2" t="s">
        <v>1</v>
      </c>
      <c r="O5" s="2">
        <v>2000</v>
      </c>
      <c r="P5" s="2">
        <v>2050</v>
      </c>
      <c r="Q5" s="2" t="s">
        <v>1</v>
      </c>
      <c r="R5" s="2">
        <v>2000</v>
      </c>
      <c r="S5" s="2">
        <v>2050</v>
      </c>
      <c r="T5" s="2" t="s">
        <v>1</v>
      </c>
      <c r="U5" s="2">
        <v>2000</v>
      </c>
      <c r="V5" s="2">
        <v>2050</v>
      </c>
      <c r="W5" s="2" t="s">
        <v>1</v>
      </c>
      <c r="X5" s="2">
        <v>2000</v>
      </c>
      <c r="Y5" s="2">
        <v>2050</v>
      </c>
      <c r="Z5" s="2" t="s">
        <v>1</v>
      </c>
      <c r="AA5" s="2">
        <v>2000</v>
      </c>
      <c r="AB5" s="2">
        <v>2050</v>
      </c>
      <c r="AC5" s="2" t="s">
        <v>1</v>
      </c>
      <c r="AD5" s="2">
        <v>2000</v>
      </c>
      <c r="AE5" s="2">
        <v>2050</v>
      </c>
      <c r="AF5" s="2" t="s">
        <v>1</v>
      </c>
      <c r="AG5" s="2">
        <v>2000</v>
      </c>
      <c r="AH5" s="2">
        <v>2050</v>
      </c>
      <c r="AI5" s="2" t="s">
        <v>1</v>
      </c>
      <c r="AJ5" s="2">
        <v>2000</v>
      </c>
      <c r="AK5" s="2">
        <v>2050</v>
      </c>
      <c r="AL5" s="2" t="s">
        <v>1</v>
      </c>
      <c r="AM5" s="2">
        <v>2000</v>
      </c>
      <c r="AN5" s="2">
        <v>2050</v>
      </c>
      <c r="AO5" s="2" t="s">
        <v>1</v>
      </c>
      <c r="AP5" s="2">
        <v>2000</v>
      </c>
      <c r="AQ5" s="2">
        <v>2050</v>
      </c>
      <c r="AR5" s="2" t="s">
        <v>1</v>
      </c>
      <c r="AS5" s="2">
        <v>2000</v>
      </c>
      <c r="AT5" s="2">
        <v>2050</v>
      </c>
      <c r="AU5" s="2" t="s">
        <v>1</v>
      </c>
      <c r="AV5" s="4"/>
      <c r="AW5" s="4"/>
    </row>
    <row r="6" spans="2:49" ht="39.950000000000003" customHeight="1" thickTop="1" x14ac:dyDescent="0.25">
      <c r="B6" s="8" t="s">
        <v>26</v>
      </c>
      <c r="C6" s="10">
        <v>1</v>
      </c>
      <c r="D6" s="11">
        <v>1</v>
      </c>
      <c r="E6" s="11">
        <v>3</v>
      </c>
      <c r="F6" s="12">
        <v>1</v>
      </c>
      <c r="G6" s="11">
        <v>1</v>
      </c>
      <c r="H6" s="13">
        <v>1</v>
      </c>
      <c r="I6" s="11">
        <v>1</v>
      </c>
      <c r="J6" s="11">
        <v>1</v>
      </c>
      <c r="K6" s="14">
        <v>2</v>
      </c>
      <c r="L6" s="10">
        <v>1</v>
      </c>
      <c r="M6" s="11">
        <v>1</v>
      </c>
      <c r="N6" s="11">
        <v>2</v>
      </c>
      <c r="O6" s="12">
        <v>1</v>
      </c>
      <c r="P6" s="11">
        <v>1</v>
      </c>
      <c r="Q6" s="13">
        <v>1</v>
      </c>
      <c r="R6" s="11">
        <v>1</v>
      </c>
      <c r="S6" s="11">
        <v>1</v>
      </c>
      <c r="T6" s="14">
        <v>1</v>
      </c>
      <c r="U6" s="10">
        <v>1</v>
      </c>
      <c r="V6" s="11">
        <v>1</v>
      </c>
      <c r="W6" s="11">
        <v>2</v>
      </c>
      <c r="X6" s="12">
        <v>1</v>
      </c>
      <c r="Y6" s="11">
        <v>1</v>
      </c>
      <c r="Z6" s="13">
        <v>2</v>
      </c>
      <c r="AA6" s="11">
        <v>1</v>
      </c>
      <c r="AB6" s="11">
        <v>1</v>
      </c>
      <c r="AC6" s="14">
        <v>2</v>
      </c>
      <c r="AD6" s="10">
        <v>1</v>
      </c>
      <c r="AE6" s="11">
        <v>1</v>
      </c>
      <c r="AF6" s="11">
        <v>1</v>
      </c>
      <c r="AG6" s="12">
        <v>1</v>
      </c>
      <c r="AH6" s="11">
        <v>1</v>
      </c>
      <c r="AI6" s="13">
        <v>1</v>
      </c>
      <c r="AJ6" s="11">
        <v>1</v>
      </c>
      <c r="AK6" s="11">
        <v>1</v>
      </c>
      <c r="AL6" s="14">
        <v>2</v>
      </c>
      <c r="AM6" s="10">
        <v>1</v>
      </c>
      <c r="AN6" s="11">
        <v>1</v>
      </c>
      <c r="AO6" s="11">
        <v>3</v>
      </c>
      <c r="AP6" s="12">
        <v>1</v>
      </c>
      <c r="AQ6" s="11">
        <v>1</v>
      </c>
      <c r="AR6" s="13">
        <v>2</v>
      </c>
      <c r="AS6" s="11">
        <v>1</v>
      </c>
      <c r="AT6" s="11">
        <v>1</v>
      </c>
      <c r="AU6" s="14">
        <v>2</v>
      </c>
      <c r="AV6" s="6"/>
      <c r="AW6" s="7"/>
    </row>
    <row r="7" spans="2:49" ht="39.950000000000003" customHeight="1" thickBot="1" x14ac:dyDescent="0.3">
      <c r="B7" s="8" t="s">
        <v>27</v>
      </c>
      <c r="C7" s="15">
        <v>1</v>
      </c>
      <c r="D7" s="16">
        <v>1</v>
      </c>
      <c r="E7" s="16">
        <v>2</v>
      </c>
      <c r="F7" s="17">
        <v>1</v>
      </c>
      <c r="G7" s="16">
        <v>1</v>
      </c>
      <c r="H7" s="18">
        <v>2</v>
      </c>
      <c r="I7" s="16">
        <v>1</v>
      </c>
      <c r="J7" s="16">
        <v>1</v>
      </c>
      <c r="K7" s="19">
        <v>2</v>
      </c>
      <c r="L7" s="15">
        <v>1</v>
      </c>
      <c r="M7" s="16">
        <v>1</v>
      </c>
      <c r="N7" s="16">
        <v>2</v>
      </c>
      <c r="O7" s="17">
        <v>1</v>
      </c>
      <c r="P7" s="16">
        <v>1</v>
      </c>
      <c r="Q7" s="18">
        <v>2</v>
      </c>
      <c r="R7" s="16">
        <v>1</v>
      </c>
      <c r="S7" s="16">
        <v>1</v>
      </c>
      <c r="T7" s="19">
        <v>2</v>
      </c>
      <c r="U7" s="15">
        <v>1</v>
      </c>
      <c r="V7" s="16">
        <v>1</v>
      </c>
      <c r="W7" s="16">
        <v>2</v>
      </c>
      <c r="X7" s="17">
        <v>1</v>
      </c>
      <c r="Y7" s="16">
        <v>2</v>
      </c>
      <c r="Z7" s="18">
        <v>2</v>
      </c>
      <c r="AA7" s="16">
        <v>1</v>
      </c>
      <c r="AB7" s="16">
        <v>2</v>
      </c>
      <c r="AC7" s="19">
        <v>2</v>
      </c>
      <c r="AD7" s="15">
        <v>1</v>
      </c>
      <c r="AE7" s="16">
        <v>1</v>
      </c>
      <c r="AF7" s="16">
        <v>2</v>
      </c>
      <c r="AG7" s="17">
        <v>1</v>
      </c>
      <c r="AH7" s="16">
        <v>1</v>
      </c>
      <c r="AI7" s="18">
        <v>2</v>
      </c>
      <c r="AJ7" s="16">
        <v>1</v>
      </c>
      <c r="AK7" s="16">
        <v>1</v>
      </c>
      <c r="AL7" s="19">
        <v>2</v>
      </c>
      <c r="AM7" s="15">
        <v>1</v>
      </c>
      <c r="AN7" s="16">
        <v>2</v>
      </c>
      <c r="AO7" s="16">
        <v>2</v>
      </c>
      <c r="AP7" s="17">
        <v>1</v>
      </c>
      <c r="AQ7" s="16">
        <v>2</v>
      </c>
      <c r="AR7" s="18">
        <v>2</v>
      </c>
      <c r="AS7" s="16">
        <v>1</v>
      </c>
      <c r="AT7" s="16">
        <v>2</v>
      </c>
      <c r="AU7" s="19">
        <v>2</v>
      </c>
      <c r="AV7" s="6"/>
      <c r="AW7" s="7"/>
    </row>
    <row r="8" spans="2:49" ht="39.950000000000003" customHeight="1" thickTop="1" thickBot="1" x14ac:dyDescent="0.3">
      <c r="B8" s="9" t="s">
        <v>28</v>
      </c>
      <c r="C8" s="20">
        <f>MIN(SUM(C6:C7)-1,4)</f>
        <v>1</v>
      </c>
      <c r="D8" s="21">
        <f>MIN(SUM(D6:D7)-1,4)</f>
        <v>1</v>
      </c>
      <c r="E8" s="21">
        <f>MIN(SUM(E6:E7)-1,4)</f>
        <v>4</v>
      </c>
      <c r="F8" s="22">
        <f t="shared" ref="F8:AU8" si="0">MIN(SUM(F6:F7)-1,4)</f>
        <v>1</v>
      </c>
      <c r="G8" s="21">
        <f t="shared" si="0"/>
        <v>1</v>
      </c>
      <c r="H8" s="23">
        <f t="shared" si="0"/>
        <v>2</v>
      </c>
      <c r="I8" s="21">
        <f t="shared" si="0"/>
        <v>1</v>
      </c>
      <c r="J8" s="21">
        <f t="shared" si="0"/>
        <v>1</v>
      </c>
      <c r="K8" s="24">
        <f t="shared" si="0"/>
        <v>3</v>
      </c>
      <c r="L8" s="20">
        <f t="shared" si="0"/>
        <v>1</v>
      </c>
      <c r="M8" s="21">
        <f t="shared" si="0"/>
        <v>1</v>
      </c>
      <c r="N8" s="21">
        <f t="shared" si="0"/>
        <v>3</v>
      </c>
      <c r="O8" s="22">
        <f t="shared" si="0"/>
        <v>1</v>
      </c>
      <c r="P8" s="21">
        <f t="shared" si="0"/>
        <v>1</v>
      </c>
      <c r="Q8" s="23">
        <f t="shared" si="0"/>
        <v>2</v>
      </c>
      <c r="R8" s="21">
        <f t="shared" si="0"/>
        <v>1</v>
      </c>
      <c r="S8" s="21">
        <f t="shared" si="0"/>
        <v>1</v>
      </c>
      <c r="T8" s="24">
        <f t="shared" si="0"/>
        <v>2</v>
      </c>
      <c r="U8" s="20">
        <f t="shared" si="0"/>
        <v>1</v>
      </c>
      <c r="V8" s="21">
        <f t="shared" si="0"/>
        <v>1</v>
      </c>
      <c r="W8" s="21">
        <f t="shared" si="0"/>
        <v>3</v>
      </c>
      <c r="X8" s="22">
        <f t="shared" si="0"/>
        <v>1</v>
      </c>
      <c r="Y8" s="21">
        <f t="shared" si="0"/>
        <v>2</v>
      </c>
      <c r="Z8" s="23">
        <f t="shared" si="0"/>
        <v>3</v>
      </c>
      <c r="AA8" s="21">
        <f t="shared" si="0"/>
        <v>1</v>
      </c>
      <c r="AB8" s="21">
        <f t="shared" si="0"/>
        <v>2</v>
      </c>
      <c r="AC8" s="24">
        <f t="shared" si="0"/>
        <v>3</v>
      </c>
      <c r="AD8" s="20">
        <f t="shared" si="0"/>
        <v>1</v>
      </c>
      <c r="AE8" s="21">
        <f t="shared" si="0"/>
        <v>1</v>
      </c>
      <c r="AF8" s="21">
        <f t="shared" si="0"/>
        <v>2</v>
      </c>
      <c r="AG8" s="22">
        <f t="shared" si="0"/>
        <v>1</v>
      </c>
      <c r="AH8" s="21">
        <f t="shared" si="0"/>
        <v>1</v>
      </c>
      <c r="AI8" s="23">
        <f t="shared" si="0"/>
        <v>2</v>
      </c>
      <c r="AJ8" s="21">
        <f t="shared" si="0"/>
        <v>1</v>
      </c>
      <c r="AK8" s="21">
        <f t="shared" si="0"/>
        <v>1</v>
      </c>
      <c r="AL8" s="24">
        <f t="shared" si="0"/>
        <v>3</v>
      </c>
      <c r="AM8" s="20">
        <f t="shared" si="0"/>
        <v>1</v>
      </c>
      <c r="AN8" s="21">
        <f t="shared" si="0"/>
        <v>2</v>
      </c>
      <c r="AO8" s="21">
        <f t="shared" si="0"/>
        <v>4</v>
      </c>
      <c r="AP8" s="22">
        <f t="shared" si="0"/>
        <v>1</v>
      </c>
      <c r="AQ8" s="21">
        <f t="shared" si="0"/>
        <v>2</v>
      </c>
      <c r="AR8" s="23">
        <f t="shared" si="0"/>
        <v>3</v>
      </c>
      <c r="AS8" s="21">
        <f t="shared" si="0"/>
        <v>1</v>
      </c>
      <c r="AT8" s="21">
        <f t="shared" si="0"/>
        <v>2</v>
      </c>
      <c r="AU8" s="24">
        <f t="shared" si="0"/>
        <v>3</v>
      </c>
      <c r="AV8" s="6"/>
      <c r="AW8" s="7"/>
    </row>
    <row r="9" spans="2:49" ht="15.75" thickTop="1" x14ac:dyDescent="0.25"/>
    <row r="10" spans="2:49" x14ac:dyDescent="0.25">
      <c r="B10" s="25" t="s">
        <v>29</v>
      </c>
      <c r="C10" s="5">
        <f>COUNTIF(C8:AU8,"1")</f>
        <v>25</v>
      </c>
    </row>
    <row r="11" spans="2:49" x14ac:dyDescent="0.25">
      <c r="B11" s="25" t="s">
        <v>30</v>
      </c>
      <c r="C11" s="5">
        <f>COUNTIF(C8:AU8,"2")</f>
        <v>10</v>
      </c>
    </row>
    <row r="12" spans="2:49" x14ac:dyDescent="0.25">
      <c r="B12" s="25" t="s">
        <v>31</v>
      </c>
      <c r="C12" s="5">
        <f>COUNTIF(C8:AU8,"3")</f>
        <v>8</v>
      </c>
    </row>
    <row r="13" spans="2:49" x14ac:dyDescent="0.25">
      <c r="B13" s="25" t="s">
        <v>32</v>
      </c>
      <c r="C13" s="5">
        <f>COUNTIF(C8:AU8,"4")</f>
        <v>2</v>
      </c>
    </row>
    <row r="14" spans="2:49" x14ac:dyDescent="0.25">
      <c r="B14" s="25" t="s">
        <v>33</v>
      </c>
      <c r="C14" s="5">
        <f>SUM(C10:C13)</f>
        <v>45</v>
      </c>
    </row>
  </sheetData>
  <mergeCells count="20">
    <mergeCell ref="C4:E4"/>
    <mergeCell ref="F4:H4"/>
    <mergeCell ref="I4:K4"/>
    <mergeCell ref="C3:K3"/>
    <mergeCell ref="L3:T3"/>
    <mergeCell ref="L4:N4"/>
    <mergeCell ref="O4:Q4"/>
    <mergeCell ref="R4:T4"/>
    <mergeCell ref="AM3:AU3"/>
    <mergeCell ref="AM4:AO4"/>
    <mergeCell ref="AP4:AR4"/>
    <mergeCell ref="AS4:AU4"/>
    <mergeCell ref="U3:AC3"/>
    <mergeCell ref="U4:W4"/>
    <mergeCell ref="X4:Z4"/>
    <mergeCell ref="AA4:AC4"/>
    <mergeCell ref="AD3:AL3"/>
    <mergeCell ref="AD4:AF4"/>
    <mergeCell ref="AG4:AI4"/>
    <mergeCell ref="AJ4:A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4"/>
  <sheetViews>
    <sheetView workbookViewId="0">
      <selection activeCell="AU8" sqref="AU8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25</v>
      </c>
    </row>
    <row r="2" spans="2:49" x14ac:dyDescent="0.25">
      <c r="B2" s="1"/>
    </row>
    <row r="3" spans="2:49" x14ac:dyDescent="0.25">
      <c r="B3" s="1"/>
      <c r="C3" s="26" t="s">
        <v>10</v>
      </c>
      <c r="D3" s="26"/>
      <c r="E3" s="26"/>
      <c r="F3" s="26"/>
      <c r="G3" s="26"/>
      <c r="H3" s="26"/>
      <c r="I3" s="26"/>
      <c r="J3" s="26"/>
      <c r="K3" s="26"/>
      <c r="L3" s="26" t="s">
        <v>11</v>
      </c>
      <c r="M3" s="26"/>
      <c r="N3" s="26"/>
      <c r="O3" s="26"/>
      <c r="P3" s="26"/>
      <c r="Q3" s="26"/>
      <c r="R3" s="26"/>
      <c r="S3" s="26"/>
      <c r="T3" s="26"/>
      <c r="U3" s="26" t="s">
        <v>12</v>
      </c>
      <c r="V3" s="26"/>
      <c r="W3" s="26"/>
      <c r="X3" s="26"/>
      <c r="Y3" s="26"/>
      <c r="Z3" s="26"/>
      <c r="AA3" s="26"/>
      <c r="AB3" s="26"/>
      <c r="AC3" s="26"/>
      <c r="AD3" s="26" t="s">
        <v>13</v>
      </c>
      <c r="AE3" s="26"/>
      <c r="AF3" s="26"/>
      <c r="AG3" s="26"/>
      <c r="AH3" s="26"/>
      <c r="AI3" s="26"/>
      <c r="AJ3" s="26"/>
      <c r="AK3" s="26"/>
      <c r="AL3" s="26"/>
      <c r="AM3" s="26" t="s">
        <v>14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2</v>
      </c>
      <c r="D4" s="26"/>
      <c r="E4" s="26"/>
      <c r="F4" s="26" t="s">
        <v>3</v>
      </c>
      <c r="G4" s="26"/>
      <c r="H4" s="26"/>
      <c r="I4" s="26" t="s">
        <v>4</v>
      </c>
      <c r="J4" s="26"/>
      <c r="K4" s="26"/>
      <c r="L4" s="26" t="s">
        <v>2</v>
      </c>
      <c r="M4" s="26"/>
      <c r="N4" s="26"/>
      <c r="O4" s="26" t="s">
        <v>3</v>
      </c>
      <c r="P4" s="26"/>
      <c r="Q4" s="26"/>
      <c r="R4" s="26" t="s">
        <v>4</v>
      </c>
      <c r="S4" s="26"/>
      <c r="T4" s="26"/>
      <c r="U4" s="26" t="s">
        <v>2</v>
      </c>
      <c r="V4" s="26"/>
      <c r="W4" s="26"/>
      <c r="X4" s="26" t="s">
        <v>3</v>
      </c>
      <c r="Y4" s="26"/>
      <c r="Z4" s="26"/>
      <c r="AA4" s="26" t="s">
        <v>4</v>
      </c>
      <c r="AB4" s="26"/>
      <c r="AC4" s="26"/>
      <c r="AD4" s="26" t="s">
        <v>2</v>
      </c>
      <c r="AE4" s="26"/>
      <c r="AF4" s="26"/>
      <c r="AG4" s="26" t="s">
        <v>3</v>
      </c>
      <c r="AH4" s="26"/>
      <c r="AI4" s="26"/>
      <c r="AJ4" s="26" t="s">
        <v>4</v>
      </c>
      <c r="AK4" s="26"/>
      <c r="AL4" s="26"/>
      <c r="AM4" s="26" t="s">
        <v>2</v>
      </c>
      <c r="AN4" s="26"/>
      <c r="AO4" s="26"/>
      <c r="AP4" s="26" t="s">
        <v>3</v>
      </c>
      <c r="AQ4" s="26"/>
      <c r="AR4" s="26"/>
      <c r="AS4" s="26" t="s">
        <v>4</v>
      </c>
      <c r="AT4" s="26"/>
      <c r="AU4" s="26"/>
    </row>
    <row r="5" spans="2:49" ht="15.75" thickBot="1" x14ac:dyDescent="0.3">
      <c r="C5" s="3">
        <v>2000</v>
      </c>
      <c r="D5" s="3">
        <v>2050</v>
      </c>
      <c r="E5" s="3" t="s">
        <v>1</v>
      </c>
      <c r="F5" s="3">
        <v>2000</v>
      </c>
      <c r="G5" s="3">
        <v>2050</v>
      </c>
      <c r="H5" s="3" t="s">
        <v>1</v>
      </c>
      <c r="I5" s="3">
        <v>2000</v>
      </c>
      <c r="J5" s="3">
        <v>2050</v>
      </c>
      <c r="K5" s="3" t="s">
        <v>1</v>
      </c>
      <c r="L5" s="3">
        <v>2000</v>
      </c>
      <c r="M5" s="3">
        <v>2050</v>
      </c>
      <c r="N5" s="3" t="s">
        <v>1</v>
      </c>
      <c r="O5" s="3">
        <v>2000</v>
      </c>
      <c r="P5" s="3">
        <v>2050</v>
      </c>
      <c r="Q5" s="3" t="s">
        <v>1</v>
      </c>
      <c r="R5" s="3">
        <v>2000</v>
      </c>
      <c r="S5" s="3">
        <v>2050</v>
      </c>
      <c r="T5" s="3" t="s">
        <v>1</v>
      </c>
      <c r="U5" s="3">
        <v>2000</v>
      </c>
      <c r="V5" s="3">
        <v>2050</v>
      </c>
      <c r="W5" s="3" t="s">
        <v>1</v>
      </c>
      <c r="X5" s="3">
        <v>2000</v>
      </c>
      <c r="Y5" s="3">
        <v>2050</v>
      </c>
      <c r="Z5" s="3" t="s">
        <v>1</v>
      </c>
      <c r="AA5" s="3">
        <v>2000</v>
      </c>
      <c r="AB5" s="3">
        <v>2050</v>
      </c>
      <c r="AC5" s="3" t="s">
        <v>1</v>
      </c>
      <c r="AD5" s="3">
        <v>2000</v>
      </c>
      <c r="AE5" s="3">
        <v>2050</v>
      </c>
      <c r="AF5" s="3" t="s">
        <v>1</v>
      </c>
      <c r="AG5" s="3">
        <v>2000</v>
      </c>
      <c r="AH5" s="3">
        <v>2050</v>
      </c>
      <c r="AI5" s="3" t="s">
        <v>1</v>
      </c>
      <c r="AJ5" s="3">
        <v>2000</v>
      </c>
      <c r="AK5" s="3">
        <v>2050</v>
      </c>
      <c r="AL5" s="3" t="s">
        <v>1</v>
      </c>
      <c r="AM5" s="3">
        <v>2000</v>
      </c>
      <c r="AN5" s="3">
        <v>2050</v>
      </c>
      <c r="AO5" s="3" t="s">
        <v>1</v>
      </c>
      <c r="AP5" s="3">
        <v>2000</v>
      </c>
      <c r="AQ5" s="3">
        <v>2050</v>
      </c>
      <c r="AR5" s="3" t="s">
        <v>1</v>
      </c>
      <c r="AS5" s="3">
        <v>2000</v>
      </c>
      <c r="AT5" s="3">
        <v>2050</v>
      </c>
      <c r="AU5" s="3" t="s">
        <v>1</v>
      </c>
      <c r="AV5" s="4"/>
      <c r="AW5" s="4"/>
    </row>
    <row r="6" spans="2:49" ht="39.950000000000003" customHeight="1" thickTop="1" x14ac:dyDescent="0.25">
      <c r="B6" s="8" t="s">
        <v>26</v>
      </c>
      <c r="C6" s="10">
        <v>2</v>
      </c>
      <c r="D6" s="11">
        <v>2</v>
      </c>
      <c r="E6" s="11">
        <v>1</v>
      </c>
      <c r="F6" s="12">
        <v>2</v>
      </c>
      <c r="G6" s="11">
        <v>2</v>
      </c>
      <c r="H6" s="13">
        <v>1</v>
      </c>
      <c r="I6" s="11">
        <v>2</v>
      </c>
      <c r="J6" s="11">
        <v>2</v>
      </c>
      <c r="K6" s="14">
        <v>1</v>
      </c>
      <c r="L6" s="10">
        <v>1</v>
      </c>
      <c r="M6" s="11">
        <v>2</v>
      </c>
      <c r="N6" s="11">
        <v>3</v>
      </c>
      <c r="O6" s="12">
        <v>1</v>
      </c>
      <c r="P6" s="11">
        <v>1</v>
      </c>
      <c r="Q6" s="13">
        <v>3</v>
      </c>
      <c r="R6" s="11">
        <v>2</v>
      </c>
      <c r="S6" s="11">
        <v>1</v>
      </c>
      <c r="T6" s="14">
        <v>2</v>
      </c>
      <c r="U6" s="10">
        <v>1</v>
      </c>
      <c r="V6" s="11">
        <v>1</v>
      </c>
      <c r="W6" s="11">
        <v>2</v>
      </c>
      <c r="X6" s="12">
        <v>1</v>
      </c>
      <c r="Y6" s="11">
        <v>1</v>
      </c>
      <c r="Z6" s="13">
        <v>2</v>
      </c>
      <c r="AA6" s="11">
        <v>1</v>
      </c>
      <c r="AB6" s="11">
        <v>2</v>
      </c>
      <c r="AC6" s="14">
        <v>2</v>
      </c>
      <c r="AD6" s="10">
        <v>1</v>
      </c>
      <c r="AE6" s="11">
        <v>2</v>
      </c>
      <c r="AF6" s="11">
        <v>2</v>
      </c>
      <c r="AG6" s="12">
        <v>1</v>
      </c>
      <c r="AH6" s="11">
        <v>2</v>
      </c>
      <c r="AI6" s="13">
        <v>3</v>
      </c>
      <c r="AJ6" s="11">
        <v>1</v>
      </c>
      <c r="AK6" s="11">
        <v>2</v>
      </c>
      <c r="AL6" s="14">
        <v>2</v>
      </c>
      <c r="AM6" s="10">
        <v>1</v>
      </c>
      <c r="AN6" s="11">
        <v>2</v>
      </c>
      <c r="AO6" s="11">
        <v>2</v>
      </c>
      <c r="AP6" s="12">
        <v>1</v>
      </c>
      <c r="AQ6" s="11">
        <v>1</v>
      </c>
      <c r="AR6" s="13">
        <v>3</v>
      </c>
      <c r="AS6" s="11">
        <v>2</v>
      </c>
      <c r="AT6" s="11">
        <v>2</v>
      </c>
      <c r="AU6" s="14">
        <v>3</v>
      </c>
      <c r="AV6" s="6"/>
      <c r="AW6" s="7"/>
    </row>
    <row r="7" spans="2:49" ht="39.950000000000003" customHeight="1" thickBot="1" x14ac:dyDescent="0.3">
      <c r="B7" s="8" t="s">
        <v>27</v>
      </c>
      <c r="C7" s="15">
        <v>1</v>
      </c>
      <c r="D7" s="16">
        <v>2</v>
      </c>
      <c r="E7" s="16">
        <v>2</v>
      </c>
      <c r="F7" s="17">
        <v>1</v>
      </c>
      <c r="G7" s="16">
        <v>1</v>
      </c>
      <c r="H7" s="18">
        <v>2</v>
      </c>
      <c r="I7" s="16">
        <v>1</v>
      </c>
      <c r="J7" s="16">
        <v>1</v>
      </c>
      <c r="K7" s="19">
        <v>2</v>
      </c>
      <c r="L7" s="15">
        <v>1</v>
      </c>
      <c r="M7" s="16">
        <v>2</v>
      </c>
      <c r="N7" s="16">
        <v>2</v>
      </c>
      <c r="O7" s="17">
        <v>1</v>
      </c>
      <c r="P7" s="16">
        <v>1</v>
      </c>
      <c r="Q7" s="18">
        <v>2</v>
      </c>
      <c r="R7" s="16">
        <v>1</v>
      </c>
      <c r="S7" s="16">
        <v>1</v>
      </c>
      <c r="T7" s="19">
        <v>2</v>
      </c>
      <c r="U7" s="15">
        <v>1</v>
      </c>
      <c r="V7" s="16">
        <v>1</v>
      </c>
      <c r="W7" s="16">
        <v>2</v>
      </c>
      <c r="X7" s="17">
        <v>1</v>
      </c>
      <c r="Y7" s="16">
        <v>1</v>
      </c>
      <c r="Z7" s="18">
        <v>2</v>
      </c>
      <c r="AA7" s="16">
        <v>1</v>
      </c>
      <c r="AB7" s="16">
        <v>2</v>
      </c>
      <c r="AC7" s="19">
        <v>2</v>
      </c>
      <c r="AD7" s="15">
        <v>1</v>
      </c>
      <c r="AE7" s="16">
        <v>2</v>
      </c>
      <c r="AF7" s="16">
        <v>2</v>
      </c>
      <c r="AG7" s="17">
        <v>1</v>
      </c>
      <c r="AH7" s="16">
        <v>2</v>
      </c>
      <c r="AI7" s="18">
        <v>2</v>
      </c>
      <c r="AJ7" s="16">
        <v>2</v>
      </c>
      <c r="AK7" s="16">
        <v>2</v>
      </c>
      <c r="AL7" s="19">
        <v>2</v>
      </c>
      <c r="AM7" s="15">
        <v>1</v>
      </c>
      <c r="AN7" s="16">
        <v>2</v>
      </c>
      <c r="AO7" s="16">
        <v>2</v>
      </c>
      <c r="AP7" s="17">
        <v>1</v>
      </c>
      <c r="AQ7" s="16">
        <v>2</v>
      </c>
      <c r="AR7" s="18">
        <v>2</v>
      </c>
      <c r="AS7" s="16">
        <v>2</v>
      </c>
      <c r="AT7" s="16">
        <v>1</v>
      </c>
      <c r="AU7" s="19">
        <v>2</v>
      </c>
      <c r="AV7" s="6"/>
      <c r="AW7" s="7"/>
    </row>
    <row r="8" spans="2:49" ht="39.950000000000003" customHeight="1" thickTop="1" thickBot="1" x14ac:dyDescent="0.3">
      <c r="B8" s="9" t="s">
        <v>28</v>
      </c>
      <c r="C8" s="20">
        <f>MIN(SUM(C6:C7)-1,4)</f>
        <v>2</v>
      </c>
      <c r="D8" s="21">
        <f>MIN(SUM(D6:D7)-1,4)</f>
        <v>3</v>
      </c>
      <c r="E8" s="21">
        <f>MIN(SUM(E6:E7)-1,4)</f>
        <v>2</v>
      </c>
      <c r="F8" s="22">
        <f t="shared" ref="F8:AU8" si="0">MIN(SUM(F6:F7)-1,4)</f>
        <v>2</v>
      </c>
      <c r="G8" s="21">
        <f t="shared" si="0"/>
        <v>2</v>
      </c>
      <c r="H8" s="23">
        <f t="shared" si="0"/>
        <v>2</v>
      </c>
      <c r="I8" s="21">
        <f t="shared" si="0"/>
        <v>2</v>
      </c>
      <c r="J8" s="21">
        <f t="shared" si="0"/>
        <v>2</v>
      </c>
      <c r="K8" s="24">
        <f t="shared" si="0"/>
        <v>2</v>
      </c>
      <c r="L8" s="20">
        <f t="shared" si="0"/>
        <v>1</v>
      </c>
      <c r="M8" s="21">
        <f t="shared" si="0"/>
        <v>3</v>
      </c>
      <c r="N8" s="21">
        <f t="shared" si="0"/>
        <v>4</v>
      </c>
      <c r="O8" s="22">
        <f t="shared" si="0"/>
        <v>1</v>
      </c>
      <c r="P8" s="21">
        <f t="shared" si="0"/>
        <v>1</v>
      </c>
      <c r="Q8" s="23">
        <f t="shared" si="0"/>
        <v>4</v>
      </c>
      <c r="R8" s="21">
        <f t="shared" si="0"/>
        <v>2</v>
      </c>
      <c r="S8" s="21">
        <f t="shared" si="0"/>
        <v>1</v>
      </c>
      <c r="T8" s="24">
        <f t="shared" si="0"/>
        <v>3</v>
      </c>
      <c r="U8" s="20">
        <f t="shared" si="0"/>
        <v>1</v>
      </c>
      <c r="V8" s="21">
        <f t="shared" si="0"/>
        <v>1</v>
      </c>
      <c r="W8" s="21">
        <f t="shared" si="0"/>
        <v>3</v>
      </c>
      <c r="X8" s="22">
        <f t="shared" si="0"/>
        <v>1</v>
      </c>
      <c r="Y8" s="21">
        <f t="shared" si="0"/>
        <v>1</v>
      </c>
      <c r="Z8" s="23">
        <f t="shared" si="0"/>
        <v>3</v>
      </c>
      <c r="AA8" s="21">
        <f t="shared" si="0"/>
        <v>1</v>
      </c>
      <c r="AB8" s="21">
        <f t="shared" si="0"/>
        <v>3</v>
      </c>
      <c r="AC8" s="24">
        <f t="shared" si="0"/>
        <v>3</v>
      </c>
      <c r="AD8" s="20">
        <f t="shared" si="0"/>
        <v>1</v>
      </c>
      <c r="AE8" s="21">
        <f t="shared" si="0"/>
        <v>3</v>
      </c>
      <c r="AF8" s="21">
        <f t="shared" si="0"/>
        <v>3</v>
      </c>
      <c r="AG8" s="22">
        <f t="shared" si="0"/>
        <v>1</v>
      </c>
      <c r="AH8" s="21">
        <f t="shared" si="0"/>
        <v>3</v>
      </c>
      <c r="AI8" s="23">
        <f t="shared" si="0"/>
        <v>4</v>
      </c>
      <c r="AJ8" s="21">
        <f t="shared" si="0"/>
        <v>2</v>
      </c>
      <c r="AK8" s="21">
        <f t="shared" si="0"/>
        <v>3</v>
      </c>
      <c r="AL8" s="24">
        <f t="shared" si="0"/>
        <v>3</v>
      </c>
      <c r="AM8" s="20">
        <f t="shared" si="0"/>
        <v>1</v>
      </c>
      <c r="AN8" s="21">
        <f t="shared" si="0"/>
        <v>3</v>
      </c>
      <c r="AO8" s="21">
        <f t="shared" si="0"/>
        <v>3</v>
      </c>
      <c r="AP8" s="22">
        <f t="shared" si="0"/>
        <v>1</v>
      </c>
      <c r="AQ8" s="21">
        <f t="shared" si="0"/>
        <v>2</v>
      </c>
      <c r="AR8" s="23">
        <f t="shared" si="0"/>
        <v>4</v>
      </c>
      <c r="AS8" s="21">
        <f t="shared" si="0"/>
        <v>3</v>
      </c>
      <c r="AT8" s="21">
        <f t="shared" si="0"/>
        <v>2</v>
      </c>
      <c r="AU8" s="24">
        <f t="shared" si="0"/>
        <v>4</v>
      </c>
      <c r="AV8" s="6"/>
      <c r="AW8" s="7"/>
    </row>
    <row r="9" spans="2:49" ht="15.75" thickTop="1" x14ac:dyDescent="0.25"/>
    <row r="10" spans="2:49" x14ac:dyDescent="0.25">
      <c r="B10" s="25" t="s">
        <v>29</v>
      </c>
      <c r="C10" s="5">
        <f>COUNTIF(C8:AU8,"1")</f>
        <v>13</v>
      </c>
    </row>
    <row r="11" spans="2:49" x14ac:dyDescent="0.25">
      <c r="B11" s="25" t="s">
        <v>30</v>
      </c>
      <c r="C11" s="5">
        <f>COUNTIF(C8:AU8,"2")</f>
        <v>12</v>
      </c>
    </row>
    <row r="12" spans="2:49" x14ac:dyDescent="0.25">
      <c r="B12" s="25" t="s">
        <v>31</v>
      </c>
      <c r="C12" s="5">
        <f>COUNTIF(C8:AU8,"3")</f>
        <v>15</v>
      </c>
    </row>
    <row r="13" spans="2:49" x14ac:dyDescent="0.25">
      <c r="B13" s="25" t="s">
        <v>32</v>
      </c>
      <c r="C13" s="5">
        <f>COUNTIF(C8:AU8,"4")</f>
        <v>5</v>
      </c>
    </row>
    <row r="14" spans="2:49" x14ac:dyDescent="0.25">
      <c r="B14" s="25" t="s">
        <v>33</v>
      </c>
      <c r="C14" s="5">
        <f>SUM(C10:C13)</f>
        <v>45</v>
      </c>
    </row>
  </sheetData>
  <mergeCells count="20"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  <mergeCell ref="C3:K3"/>
    <mergeCell ref="L3:T3"/>
    <mergeCell ref="U3:AC3"/>
    <mergeCell ref="AD3:AL3"/>
    <mergeCell ref="AM3:AU3"/>
    <mergeCell ref="C4:E4"/>
    <mergeCell ref="F4:H4"/>
    <mergeCell ref="I4:K4"/>
    <mergeCell ref="L4:N4"/>
    <mergeCell ref="O4:Q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4"/>
  <sheetViews>
    <sheetView workbookViewId="0">
      <selection activeCell="AU8" sqref="AU8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25</v>
      </c>
    </row>
    <row r="2" spans="2:49" x14ac:dyDescent="0.25">
      <c r="B2" s="1"/>
    </row>
    <row r="3" spans="2:49" x14ac:dyDescent="0.25">
      <c r="B3" s="1"/>
      <c r="C3" s="26" t="s">
        <v>15</v>
      </c>
      <c r="D3" s="26"/>
      <c r="E3" s="26"/>
      <c r="F3" s="26"/>
      <c r="G3" s="26"/>
      <c r="H3" s="26"/>
      <c r="I3" s="26"/>
      <c r="J3" s="26"/>
      <c r="K3" s="26"/>
      <c r="L3" s="26" t="s">
        <v>16</v>
      </c>
      <c r="M3" s="26"/>
      <c r="N3" s="26"/>
      <c r="O3" s="26"/>
      <c r="P3" s="26"/>
      <c r="Q3" s="26"/>
      <c r="R3" s="26"/>
      <c r="S3" s="26"/>
      <c r="T3" s="26"/>
      <c r="U3" s="26" t="s">
        <v>17</v>
      </c>
      <c r="V3" s="26"/>
      <c r="W3" s="26"/>
      <c r="X3" s="26"/>
      <c r="Y3" s="26"/>
      <c r="Z3" s="26"/>
      <c r="AA3" s="26"/>
      <c r="AB3" s="26"/>
      <c r="AC3" s="26"/>
      <c r="AD3" s="26" t="s">
        <v>18</v>
      </c>
      <c r="AE3" s="26"/>
      <c r="AF3" s="26"/>
      <c r="AG3" s="26"/>
      <c r="AH3" s="26"/>
      <c r="AI3" s="26"/>
      <c r="AJ3" s="26"/>
      <c r="AK3" s="26"/>
      <c r="AL3" s="26"/>
      <c r="AM3" s="26" t="s">
        <v>19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2</v>
      </c>
      <c r="D4" s="26"/>
      <c r="E4" s="26"/>
      <c r="F4" s="26" t="s">
        <v>3</v>
      </c>
      <c r="G4" s="26"/>
      <c r="H4" s="26"/>
      <c r="I4" s="26" t="s">
        <v>4</v>
      </c>
      <c r="J4" s="26"/>
      <c r="K4" s="26"/>
      <c r="L4" s="26" t="s">
        <v>2</v>
      </c>
      <c r="M4" s="26"/>
      <c r="N4" s="26"/>
      <c r="O4" s="26" t="s">
        <v>3</v>
      </c>
      <c r="P4" s="26"/>
      <c r="Q4" s="26"/>
      <c r="R4" s="26" t="s">
        <v>4</v>
      </c>
      <c r="S4" s="26"/>
      <c r="T4" s="26"/>
      <c r="U4" s="26" t="s">
        <v>2</v>
      </c>
      <c r="V4" s="26"/>
      <c r="W4" s="26"/>
      <c r="X4" s="26" t="s">
        <v>3</v>
      </c>
      <c r="Y4" s="26"/>
      <c r="Z4" s="26"/>
      <c r="AA4" s="26" t="s">
        <v>4</v>
      </c>
      <c r="AB4" s="26"/>
      <c r="AC4" s="26"/>
      <c r="AD4" s="26" t="s">
        <v>2</v>
      </c>
      <c r="AE4" s="26"/>
      <c r="AF4" s="26"/>
      <c r="AG4" s="26" t="s">
        <v>3</v>
      </c>
      <c r="AH4" s="26"/>
      <c r="AI4" s="26"/>
      <c r="AJ4" s="26" t="s">
        <v>4</v>
      </c>
      <c r="AK4" s="26"/>
      <c r="AL4" s="26"/>
      <c r="AM4" s="26" t="s">
        <v>2</v>
      </c>
      <c r="AN4" s="26"/>
      <c r="AO4" s="26"/>
      <c r="AP4" s="26" t="s">
        <v>3</v>
      </c>
      <c r="AQ4" s="26"/>
      <c r="AR4" s="26"/>
      <c r="AS4" s="26" t="s">
        <v>4</v>
      </c>
      <c r="AT4" s="26"/>
      <c r="AU4" s="26"/>
    </row>
    <row r="5" spans="2:49" ht="15.75" thickBot="1" x14ac:dyDescent="0.3">
      <c r="B5" t="s">
        <v>0</v>
      </c>
      <c r="C5" s="3">
        <v>2000</v>
      </c>
      <c r="D5" s="3">
        <v>2050</v>
      </c>
      <c r="E5" s="3" t="s">
        <v>1</v>
      </c>
      <c r="F5" s="3">
        <v>2000</v>
      </c>
      <c r="G5" s="3">
        <v>2050</v>
      </c>
      <c r="H5" s="3" t="s">
        <v>1</v>
      </c>
      <c r="I5" s="3">
        <v>2000</v>
      </c>
      <c r="J5" s="3">
        <v>2050</v>
      </c>
      <c r="K5" s="3" t="s">
        <v>1</v>
      </c>
      <c r="L5" s="3">
        <v>2000</v>
      </c>
      <c r="M5" s="3">
        <v>2050</v>
      </c>
      <c r="N5" s="3" t="s">
        <v>1</v>
      </c>
      <c r="O5" s="3">
        <v>2000</v>
      </c>
      <c r="P5" s="3">
        <v>2050</v>
      </c>
      <c r="Q5" s="3" t="s">
        <v>1</v>
      </c>
      <c r="R5" s="3">
        <v>2000</v>
      </c>
      <c r="S5" s="3">
        <v>2050</v>
      </c>
      <c r="T5" s="3" t="s">
        <v>1</v>
      </c>
      <c r="U5" s="3">
        <v>2000</v>
      </c>
      <c r="V5" s="3">
        <v>2050</v>
      </c>
      <c r="W5" s="3" t="s">
        <v>1</v>
      </c>
      <c r="X5" s="3">
        <v>2000</v>
      </c>
      <c r="Y5" s="3">
        <v>2050</v>
      </c>
      <c r="Z5" s="3" t="s">
        <v>1</v>
      </c>
      <c r="AA5" s="3">
        <v>2000</v>
      </c>
      <c r="AB5" s="3">
        <v>2050</v>
      </c>
      <c r="AC5" s="3" t="s">
        <v>1</v>
      </c>
      <c r="AD5" s="3">
        <v>2000</v>
      </c>
      <c r="AE5" s="3">
        <v>2050</v>
      </c>
      <c r="AF5" s="3" t="s">
        <v>1</v>
      </c>
      <c r="AG5" s="3">
        <v>2000</v>
      </c>
      <c r="AH5" s="3">
        <v>2050</v>
      </c>
      <c r="AI5" s="3" t="s">
        <v>1</v>
      </c>
      <c r="AJ5" s="3">
        <v>2000</v>
      </c>
      <c r="AK5" s="3">
        <v>2050</v>
      </c>
      <c r="AL5" s="3" t="s">
        <v>1</v>
      </c>
      <c r="AM5" s="3">
        <v>2000</v>
      </c>
      <c r="AN5" s="3">
        <v>2050</v>
      </c>
      <c r="AO5" s="3" t="s">
        <v>1</v>
      </c>
      <c r="AP5" s="3">
        <v>2000</v>
      </c>
      <c r="AQ5" s="3">
        <v>2050</v>
      </c>
      <c r="AR5" s="3" t="s">
        <v>1</v>
      </c>
      <c r="AS5" s="3">
        <v>2000</v>
      </c>
      <c r="AT5" s="3">
        <v>2050</v>
      </c>
      <c r="AU5" s="3" t="s">
        <v>1</v>
      </c>
      <c r="AV5" s="4"/>
      <c r="AW5" s="4"/>
    </row>
    <row r="6" spans="2:49" ht="39.950000000000003" customHeight="1" thickTop="1" x14ac:dyDescent="0.25">
      <c r="B6" s="8" t="s">
        <v>26</v>
      </c>
      <c r="C6" s="10">
        <v>1</v>
      </c>
      <c r="D6" s="11">
        <v>1</v>
      </c>
      <c r="E6" s="11">
        <v>1</v>
      </c>
      <c r="F6" s="12">
        <v>1</v>
      </c>
      <c r="G6" s="11">
        <v>1</v>
      </c>
      <c r="H6" s="13">
        <v>1</v>
      </c>
      <c r="I6" s="11">
        <v>1</v>
      </c>
      <c r="J6" s="11">
        <v>1</v>
      </c>
      <c r="K6" s="14">
        <v>1</v>
      </c>
      <c r="L6" s="10">
        <v>1</v>
      </c>
      <c r="M6" s="11">
        <v>1</v>
      </c>
      <c r="N6" s="11">
        <v>1</v>
      </c>
      <c r="O6" s="12">
        <v>1</v>
      </c>
      <c r="P6" s="11">
        <v>1</v>
      </c>
      <c r="Q6" s="13">
        <v>1</v>
      </c>
      <c r="R6" s="11">
        <v>1</v>
      </c>
      <c r="S6" s="11">
        <v>1</v>
      </c>
      <c r="T6" s="14">
        <v>1</v>
      </c>
      <c r="U6" s="10">
        <v>1</v>
      </c>
      <c r="V6" s="11">
        <v>1</v>
      </c>
      <c r="W6" s="11">
        <v>1</v>
      </c>
      <c r="X6" s="12">
        <v>1</v>
      </c>
      <c r="Y6" s="11">
        <v>1</v>
      </c>
      <c r="Z6" s="13">
        <v>1</v>
      </c>
      <c r="AA6" s="11">
        <v>1</v>
      </c>
      <c r="AB6" s="11">
        <v>1</v>
      </c>
      <c r="AC6" s="14">
        <v>1</v>
      </c>
      <c r="AD6" s="10">
        <v>1</v>
      </c>
      <c r="AE6" s="11">
        <v>1</v>
      </c>
      <c r="AF6" s="11">
        <v>1</v>
      </c>
      <c r="AG6" s="12">
        <v>1</v>
      </c>
      <c r="AH6" s="11">
        <v>1</v>
      </c>
      <c r="AI6" s="13">
        <v>1</v>
      </c>
      <c r="AJ6" s="11">
        <v>1</v>
      </c>
      <c r="AK6" s="11">
        <v>1</v>
      </c>
      <c r="AL6" s="14">
        <v>1</v>
      </c>
      <c r="AM6" s="10">
        <v>1</v>
      </c>
      <c r="AN6" s="11">
        <v>1</v>
      </c>
      <c r="AO6" s="11">
        <v>1</v>
      </c>
      <c r="AP6" s="12">
        <v>1</v>
      </c>
      <c r="AQ6" s="11">
        <v>1</v>
      </c>
      <c r="AR6" s="13">
        <v>1</v>
      </c>
      <c r="AS6" s="11">
        <v>1</v>
      </c>
      <c r="AT6" s="11">
        <v>1</v>
      </c>
      <c r="AU6" s="14">
        <v>1</v>
      </c>
      <c r="AV6" s="6"/>
      <c r="AW6" s="7"/>
    </row>
    <row r="7" spans="2:49" ht="39.950000000000003" customHeight="1" thickBot="1" x14ac:dyDescent="0.3">
      <c r="B7" s="8" t="s">
        <v>27</v>
      </c>
      <c r="C7" s="15">
        <v>1</v>
      </c>
      <c r="D7" s="16">
        <v>1</v>
      </c>
      <c r="E7" s="16">
        <v>1</v>
      </c>
      <c r="F7" s="17">
        <v>1</v>
      </c>
      <c r="G7" s="16">
        <v>1</v>
      </c>
      <c r="H7" s="18">
        <v>1</v>
      </c>
      <c r="I7" s="16">
        <v>1</v>
      </c>
      <c r="J7" s="16">
        <v>1</v>
      </c>
      <c r="K7" s="19">
        <v>1</v>
      </c>
      <c r="L7" s="15">
        <v>1</v>
      </c>
      <c r="M7" s="16">
        <v>1</v>
      </c>
      <c r="N7" s="16">
        <v>2</v>
      </c>
      <c r="O7" s="17">
        <v>1</v>
      </c>
      <c r="P7" s="16">
        <v>1</v>
      </c>
      <c r="Q7" s="18">
        <v>1</v>
      </c>
      <c r="R7" s="16">
        <v>1</v>
      </c>
      <c r="S7" s="16">
        <v>1</v>
      </c>
      <c r="T7" s="19">
        <v>2</v>
      </c>
      <c r="U7" s="15">
        <v>1</v>
      </c>
      <c r="V7" s="16">
        <v>1</v>
      </c>
      <c r="W7" s="16">
        <v>2</v>
      </c>
      <c r="X7" s="17">
        <v>1</v>
      </c>
      <c r="Y7" s="16">
        <v>1</v>
      </c>
      <c r="Z7" s="18">
        <v>2</v>
      </c>
      <c r="AA7" s="16">
        <v>1</v>
      </c>
      <c r="AB7" s="16">
        <v>1</v>
      </c>
      <c r="AC7" s="19">
        <v>2</v>
      </c>
      <c r="AD7" s="15">
        <v>1</v>
      </c>
      <c r="AE7" s="16">
        <v>1</v>
      </c>
      <c r="AF7" s="16">
        <v>1</v>
      </c>
      <c r="AG7" s="17">
        <v>1</v>
      </c>
      <c r="AH7" s="16">
        <v>2</v>
      </c>
      <c r="AI7" s="18">
        <v>1</v>
      </c>
      <c r="AJ7" s="16">
        <v>1</v>
      </c>
      <c r="AK7" s="16">
        <v>2</v>
      </c>
      <c r="AL7" s="19">
        <v>2</v>
      </c>
      <c r="AM7" s="15">
        <v>1</v>
      </c>
      <c r="AN7" s="16">
        <v>1</v>
      </c>
      <c r="AO7" s="16">
        <v>2</v>
      </c>
      <c r="AP7" s="17">
        <v>1</v>
      </c>
      <c r="AQ7" s="16">
        <v>1</v>
      </c>
      <c r="AR7" s="18">
        <v>2</v>
      </c>
      <c r="AS7" s="16">
        <v>1</v>
      </c>
      <c r="AT7" s="16">
        <v>1</v>
      </c>
      <c r="AU7" s="19">
        <v>2</v>
      </c>
      <c r="AV7" s="6"/>
      <c r="AW7" s="7"/>
    </row>
    <row r="8" spans="2:49" ht="39.950000000000003" customHeight="1" thickTop="1" thickBot="1" x14ac:dyDescent="0.3">
      <c r="B8" s="9" t="s">
        <v>28</v>
      </c>
      <c r="C8" s="20">
        <f>MIN(SUM(C6:C7)-1,4)</f>
        <v>1</v>
      </c>
      <c r="D8" s="21">
        <f>MIN(SUM(D6:D7)-1,4)</f>
        <v>1</v>
      </c>
      <c r="E8" s="21">
        <f>MIN(SUM(E6:E7)-1,4)</f>
        <v>1</v>
      </c>
      <c r="F8" s="22">
        <f t="shared" ref="F8:AU8" si="0">MIN(SUM(F6:F7)-1,4)</f>
        <v>1</v>
      </c>
      <c r="G8" s="21">
        <f t="shared" si="0"/>
        <v>1</v>
      </c>
      <c r="H8" s="23">
        <f t="shared" si="0"/>
        <v>1</v>
      </c>
      <c r="I8" s="21">
        <f t="shared" si="0"/>
        <v>1</v>
      </c>
      <c r="J8" s="21">
        <f t="shared" si="0"/>
        <v>1</v>
      </c>
      <c r="K8" s="24">
        <f t="shared" si="0"/>
        <v>1</v>
      </c>
      <c r="L8" s="20">
        <f t="shared" si="0"/>
        <v>1</v>
      </c>
      <c r="M8" s="21">
        <f t="shared" si="0"/>
        <v>1</v>
      </c>
      <c r="N8" s="21">
        <f t="shared" si="0"/>
        <v>2</v>
      </c>
      <c r="O8" s="22">
        <f t="shared" si="0"/>
        <v>1</v>
      </c>
      <c r="P8" s="21">
        <f t="shared" si="0"/>
        <v>1</v>
      </c>
      <c r="Q8" s="23">
        <f t="shared" si="0"/>
        <v>1</v>
      </c>
      <c r="R8" s="21">
        <f t="shared" si="0"/>
        <v>1</v>
      </c>
      <c r="S8" s="21">
        <f t="shared" si="0"/>
        <v>1</v>
      </c>
      <c r="T8" s="24">
        <f t="shared" si="0"/>
        <v>2</v>
      </c>
      <c r="U8" s="20">
        <f t="shared" si="0"/>
        <v>1</v>
      </c>
      <c r="V8" s="21">
        <f t="shared" si="0"/>
        <v>1</v>
      </c>
      <c r="W8" s="21">
        <f t="shared" si="0"/>
        <v>2</v>
      </c>
      <c r="X8" s="22">
        <f t="shared" si="0"/>
        <v>1</v>
      </c>
      <c r="Y8" s="21">
        <f t="shared" si="0"/>
        <v>1</v>
      </c>
      <c r="Z8" s="23">
        <f t="shared" si="0"/>
        <v>2</v>
      </c>
      <c r="AA8" s="21">
        <f t="shared" si="0"/>
        <v>1</v>
      </c>
      <c r="AB8" s="21">
        <f t="shared" si="0"/>
        <v>1</v>
      </c>
      <c r="AC8" s="24">
        <f t="shared" si="0"/>
        <v>2</v>
      </c>
      <c r="AD8" s="20">
        <f t="shared" si="0"/>
        <v>1</v>
      </c>
      <c r="AE8" s="21">
        <f t="shared" si="0"/>
        <v>1</v>
      </c>
      <c r="AF8" s="21">
        <f t="shared" si="0"/>
        <v>1</v>
      </c>
      <c r="AG8" s="22">
        <f t="shared" si="0"/>
        <v>1</v>
      </c>
      <c r="AH8" s="21">
        <f t="shared" si="0"/>
        <v>2</v>
      </c>
      <c r="AI8" s="23">
        <f t="shared" si="0"/>
        <v>1</v>
      </c>
      <c r="AJ8" s="21">
        <f t="shared" si="0"/>
        <v>1</v>
      </c>
      <c r="AK8" s="21">
        <f t="shared" si="0"/>
        <v>2</v>
      </c>
      <c r="AL8" s="24">
        <f t="shared" si="0"/>
        <v>2</v>
      </c>
      <c r="AM8" s="20">
        <f t="shared" si="0"/>
        <v>1</v>
      </c>
      <c r="AN8" s="21">
        <f t="shared" si="0"/>
        <v>1</v>
      </c>
      <c r="AO8" s="21">
        <f t="shared" si="0"/>
        <v>2</v>
      </c>
      <c r="AP8" s="22">
        <f t="shared" si="0"/>
        <v>1</v>
      </c>
      <c r="AQ8" s="21">
        <f t="shared" si="0"/>
        <v>1</v>
      </c>
      <c r="AR8" s="23">
        <f t="shared" si="0"/>
        <v>2</v>
      </c>
      <c r="AS8" s="21">
        <f t="shared" si="0"/>
        <v>1</v>
      </c>
      <c r="AT8" s="21">
        <f t="shared" si="0"/>
        <v>1</v>
      </c>
      <c r="AU8" s="24">
        <f t="shared" si="0"/>
        <v>2</v>
      </c>
      <c r="AV8" s="6"/>
      <c r="AW8" s="7"/>
    </row>
    <row r="9" spans="2:49" ht="15.75" thickTop="1" x14ac:dyDescent="0.25"/>
    <row r="10" spans="2:49" x14ac:dyDescent="0.25">
      <c r="B10" s="25" t="s">
        <v>29</v>
      </c>
      <c r="C10" s="5">
        <f>COUNTIF(C8:AU8,"1")</f>
        <v>34</v>
      </c>
    </row>
    <row r="11" spans="2:49" x14ac:dyDescent="0.25">
      <c r="B11" s="25" t="s">
        <v>30</v>
      </c>
      <c r="C11" s="5">
        <f>COUNTIF(C8:AU8,"2")</f>
        <v>11</v>
      </c>
    </row>
    <row r="12" spans="2:49" x14ac:dyDescent="0.25">
      <c r="B12" s="25" t="s">
        <v>31</v>
      </c>
      <c r="C12" s="5">
        <f>COUNTIF(C8:AU8,"3")</f>
        <v>0</v>
      </c>
    </row>
    <row r="13" spans="2:49" x14ac:dyDescent="0.25">
      <c r="B13" s="25" t="s">
        <v>32</v>
      </c>
      <c r="C13" s="5">
        <f>COUNTIF(C8:AU8,"4")</f>
        <v>0</v>
      </c>
    </row>
    <row r="14" spans="2:49" x14ac:dyDescent="0.25">
      <c r="B14" s="25" t="s">
        <v>33</v>
      </c>
      <c r="C14" s="5">
        <f>SUM(C10:C13)</f>
        <v>45</v>
      </c>
    </row>
  </sheetData>
  <mergeCells count="20"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  <mergeCell ref="C3:K3"/>
    <mergeCell ref="L3:T3"/>
    <mergeCell ref="U3:AC3"/>
    <mergeCell ref="AD3:AL3"/>
    <mergeCell ref="AM3:AU3"/>
    <mergeCell ref="C4:E4"/>
    <mergeCell ref="F4:H4"/>
    <mergeCell ref="I4:K4"/>
    <mergeCell ref="L4:N4"/>
    <mergeCell ref="O4:Q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4"/>
  <sheetViews>
    <sheetView workbookViewId="0">
      <selection activeCell="AT7" sqref="AT7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25</v>
      </c>
    </row>
    <row r="2" spans="2:49" x14ac:dyDescent="0.25">
      <c r="B2" s="1"/>
    </row>
    <row r="3" spans="2:49" x14ac:dyDescent="0.25">
      <c r="B3" s="1"/>
      <c r="C3" s="26" t="s">
        <v>20</v>
      </c>
      <c r="D3" s="26"/>
      <c r="E3" s="26"/>
      <c r="F3" s="26"/>
      <c r="G3" s="26"/>
      <c r="H3" s="26"/>
      <c r="I3" s="26"/>
      <c r="J3" s="26"/>
      <c r="K3" s="26"/>
      <c r="L3" s="26" t="s">
        <v>21</v>
      </c>
      <c r="M3" s="26"/>
      <c r="N3" s="26"/>
      <c r="O3" s="26"/>
      <c r="P3" s="26"/>
      <c r="Q3" s="26"/>
      <c r="R3" s="26"/>
      <c r="S3" s="26"/>
      <c r="T3" s="26"/>
      <c r="U3" s="26" t="s">
        <v>22</v>
      </c>
      <c r="V3" s="26"/>
      <c r="W3" s="26"/>
      <c r="X3" s="26"/>
      <c r="Y3" s="26"/>
      <c r="Z3" s="26"/>
      <c r="AA3" s="26"/>
      <c r="AB3" s="26"/>
      <c r="AC3" s="26"/>
      <c r="AD3" s="26" t="s">
        <v>23</v>
      </c>
      <c r="AE3" s="26"/>
      <c r="AF3" s="26"/>
      <c r="AG3" s="26"/>
      <c r="AH3" s="26"/>
      <c r="AI3" s="26"/>
      <c r="AJ3" s="26"/>
      <c r="AK3" s="26"/>
      <c r="AL3" s="26"/>
      <c r="AM3" s="26" t="s">
        <v>24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2</v>
      </c>
      <c r="D4" s="26"/>
      <c r="E4" s="26"/>
      <c r="F4" s="26" t="s">
        <v>3</v>
      </c>
      <c r="G4" s="26"/>
      <c r="H4" s="26"/>
      <c r="I4" s="26" t="s">
        <v>4</v>
      </c>
      <c r="J4" s="26"/>
      <c r="K4" s="26"/>
      <c r="L4" s="26" t="s">
        <v>2</v>
      </c>
      <c r="M4" s="26"/>
      <c r="N4" s="26"/>
      <c r="O4" s="26" t="s">
        <v>3</v>
      </c>
      <c r="P4" s="26"/>
      <c r="Q4" s="26"/>
      <c r="R4" s="26" t="s">
        <v>4</v>
      </c>
      <c r="S4" s="26"/>
      <c r="T4" s="26"/>
      <c r="U4" s="26" t="s">
        <v>2</v>
      </c>
      <c r="V4" s="26"/>
      <c r="W4" s="26"/>
      <c r="X4" s="26" t="s">
        <v>3</v>
      </c>
      <c r="Y4" s="26"/>
      <c r="Z4" s="26"/>
      <c r="AA4" s="26" t="s">
        <v>4</v>
      </c>
      <c r="AB4" s="26"/>
      <c r="AC4" s="26"/>
      <c r="AD4" s="26" t="s">
        <v>2</v>
      </c>
      <c r="AE4" s="26"/>
      <c r="AF4" s="26"/>
      <c r="AG4" s="26" t="s">
        <v>3</v>
      </c>
      <c r="AH4" s="26"/>
      <c r="AI4" s="26"/>
      <c r="AJ4" s="26" t="s">
        <v>4</v>
      </c>
      <c r="AK4" s="26"/>
      <c r="AL4" s="26"/>
      <c r="AM4" s="26" t="s">
        <v>2</v>
      </c>
      <c r="AN4" s="26"/>
      <c r="AO4" s="26"/>
      <c r="AP4" s="26" t="s">
        <v>3</v>
      </c>
      <c r="AQ4" s="26"/>
      <c r="AR4" s="26"/>
      <c r="AS4" s="26" t="s">
        <v>4</v>
      </c>
      <c r="AT4" s="26"/>
      <c r="AU4" s="26"/>
    </row>
    <row r="5" spans="2:49" ht="15.75" thickBot="1" x14ac:dyDescent="0.3">
      <c r="B5" t="s">
        <v>0</v>
      </c>
      <c r="C5" s="3">
        <v>2000</v>
      </c>
      <c r="D5" s="3">
        <v>2050</v>
      </c>
      <c r="E5" s="3" t="s">
        <v>1</v>
      </c>
      <c r="F5" s="3">
        <v>2000</v>
      </c>
      <c r="G5" s="3">
        <v>2050</v>
      </c>
      <c r="H5" s="3" t="s">
        <v>1</v>
      </c>
      <c r="I5" s="3">
        <v>2000</v>
      </c>
      <c r="J5" s="3">
        <v>2050</v>
      </c>
      <c r="K5" s="3" t="s">
        <v>1</v>
      </c>
      <c r="L5" s="3">
        <v>2000</v>
      </c>
      <c r="M5" s="3">
        <v>2050</v>
      </c>
      <c r="N5" s="3" t="s">
        <v>1</v>
      </c>
      <c r="O5" s="3">
        <v>2000</v>
      </c>
      <c r="P5" s="3">
        <v>2050</v>
      </c>
      <c r="Q5" s="3" t="s">
        <v>1</v>
      </c>
      <c r="R5" s="3">
        <v>2000</v>
      </c>
      <c r="S5" s="3">
        <v>2050</v>
      </c>
      <c r="T5" s="3" t="s">
        <v>1</v>
      </c>
      <c r="U5" s="3">
        <v>2000</v>
      </c>
      <c r="V5" s="3">
        <v>2050</v>
      </c>
      <c r="W5" s="3" t="s">
        <v>1</v>
      </c>
      <c r="X5" s="3">
        <v>2000</v>
      </c>
      <c r="Y5" s="3">
        <v>2050</v>
      </c>
      <c r="Z5" s="3" t="s">
        <v>1</v>
      </c>
      <c r="AA5" s="3">
        <v>2000</v>
      </c>
      <c r="AB5" s="3">
        <v>2050</v>
      </c>
      <c r="AC5" s="3" t="s">
        <v>1</v>
      </c>
      <c r="AD5" s="3">
        <v>2000</v>
      </c>
      <c r="AE5" s="3">
        <v>2050</v>
      </c>
      <c r="AF5" s="3" t="s">
        <v>1</v>
      </c>
      <c r="AG5" s="3">
        <v>2000</v>
      </c>
      <c r="AH5" s="3">
        <v>2050</v>
      </c>
      <c r="AI5" s="3" t="s">
        <v>1</v>
      </c>
      <c r="AJ5" s="3">
        <v>2000</v>
      </c>
      <c r="AK5" s="3">
        <v>2050</v>
      </c>
      <c r="AL5" s="3" t="s">
        <v>1</v>
      </c>
      <c r="AM5" s="3">
        <v>2000</v>
      </c>
      <c r="AN5" s="3">
        <v>2050</v>
      </c>
      <c r="AO5" s="3" t="s">
        <v>1</v>
      </c>
      <c r="AP5" s="3">
        <v>2000</v>
      </c>
      <c r="AQ5" s="3">
        <v>2050</v>
      </c>
      <c r="AR5" s="3" t="s">
        <v>1</v>
      </c>
      <c r="AS5" s="3">
        <v>2000</v>
      </c>
      <c r="AT5" s="3">
        <v>2050</v>
      </c>
      <c r="AU5" s="3" t="s">
        <v>1</v>
      </c>
      <c r="AV5" s="4"/>
      <c r="AW5" s="4"/>
    </row>
    <row r="6" spans="2:49" ht="39.950000000000003" customHeight="1" thickTop="1" x14ac:dyDescent="0.25">
      <c r="B6" s="8" t="s">
        <v>26</v>
      </c>
      <c r="C6" s="10">
        <v>1</v>
      </c>
      <c r="D6" s="11">
        <v>1</v>
      </c>
      <c r="E6" s="11">
        <v>1</v>
      </c>
      <c r="F6" s="12">
        <v>1</v>
      </c>
      <c r="G6" s="11">
        <v>1</v>
      </c>
      <c r="H6" s="13">
        <v>1</v>
      </c>
      <c r="I6" s="11">
        <v>2</v>
      </c>
      <c r="J6" s="11">
        <v>2</v>
      </c>
      <c r="K6" s="14">
        <v>1</v>
      </c>
      <c r="L6" s="10">
        <v>1</v>
      </c>
      <c r="M6" s="11">
        <v>1</v>
      </c>
      <c r="N6" s="11">
        <v>2</v>
      </c>
      <c r="O6" s="12">
        <v>1</v>
      </c>
      <c r="P6" s="11">
        <v>1</v>
      </c>
      <c r="Q6" s="13">
        <v>2</v>
      </c>
      <c r="R6" s="11">
        <v>1</v>
      </c>
      <c r="S6" s="11">
        <v>1</v>
      </c>
      <c r="T6" s="14">
        <v>2</v>
      </c>
      <c r="U6" s="10">
        <v>1</v>
      </c>
      <c r="V6" s="11">
        <v>1</v>
      </c>
      <c r="W6" s="11">
        <v>2</v>
      </c>
      <c r="X6" s="12">
        <v>1</v>
      </c>
      <c r="Y6" s="11">
        <v>1</v>
      </c>
      <c r="Z6" s="13">
        <v>2</v>
      </c>
      <c r="AA6" s="11">
        <v>1</v>
      </c>
      <c r="AB6" s="11">
        <v>1</v>
      </c>
      <c r="AC6" s="14">
        <v>2</v>
      </c>
      <c r="AD6" s="10">
        <v>1</v>
      </c>
      <c r="AE6" s="11">
        <v>1</v>
      </c>
      <c r="AF6" s="11">
        <v>2</v>
      </c>
      <c r="AG6" s="12">
        <v>1</v>
      </c>
      <c r="AH6" s="11">
        <v>2</v>
      </c>
      <c r="AI6" s="13">
        <v>2</v>
      </c>
      <c r="AJ6" s="11">
        <v>1</v>
      </c>
      <c r="AK6" s="11">
        <v>2</v>
      </c>
      <c r="AL6" s="14">
        <v>2</v>
      </c>
      <c r="AM6" s="10">
        <v>1</v>
      </c>
      <c r="AN6" s="11">
        <v>1</v>
      </c>
      <c r="AO6" s="11">
        <v>2</v>
      </c>
      <c r="AP6" s="12">
        <v>2</v>
      </c>
      <c r="AQ6" s="11">
        <v>1</v>
      </c>
      <c r="AR6" s="13">
        <v>2</v>
      </c>
      <c r="AS6" s="11">
        <v>2</v>
      </c>
      <c r="AT6" s="11">
        <v>1</v>
      </c>
      <c r="AU6" s="14">
        <v>2</v>
      </c>
      <c r="AV6" s="6"/>
      <c r="AW6" s="7"/>
    </row>
    <row r="7" spans="2:49" ht="39.950000000000003" customHeight="1" thickBot="1" x14ac:dyDescent="0.3">
      <c r="B7" s="8" t="s">
        <v>27</v>
      </c>
      <c r="C7" s="15">
        <v>1</v>
      </c>
      <c r="D7" s="16">
        <v>1</v>
      </c>
      <c r="E7" s="16">
        <v>2</v>
      </c>
      <c r="F7" s="17">
        <v>1</v>
      </c>
      <c r="G7" s="16">
        <v>2</v>
      </c>
      <c r="H7" s="18">
        <v>2</v>
      </c>
      <c r="I7" s="16">
        <v>2</v>
      </c>
      <c r="J7" s="16">
        <v>1</v>
      </c>
      <c r="K7" s="19">
        <v>2</v>
      </c>
      <c r="L7" s="15">
        <v>2</v>
      </c>
      <c r="M7" s="16">
        <v>1</v>
      </c>
      <c r="N7" s="16">
        <v>2</v>
      </c>
      <c r="O7" s="17">
        <v>1</v>
      </c>
      <c r="P7" s="16">
        <v>2</v>
      </c>
      <c r="Q7" s="18">
        <v>2</v>
      </c>
      <c r="R7" s="16">
        <v>1</v>
      </c>
      <c r="S7" s="16">
        <v>2</v>
      </c>
      <c r="T7" s="19">
        <v>2</v>
      </c>
      <c r="U7" s="15">
        <v>1</v>
      </c>
      <c r="V7" s="16">
        <v>1</v>
      </c>
      <c r="W7" s="16">
        <v>1</v>
      </c>
      <c r="X7" s="17">
        <v>1</v>
      </c>
      <c r="Y7" s="16">
        <v>1</v>
      </c>
      <c r="Z7" s="18">
        <v>2</v>
      </c>
      <c r="AA7" s="16">
        <v>1</v>
      </c>
      <c r="AB7" s="16">
        <v>1</v>
      </c>
      <c r="AC7" s="19">
        <v>2</v>
      </c>
      <c r="AD7" s="15">
        <v>1</v>
      </c>
      <c r="AE7" s="16">
        <v>2</v>
      </c>
      <c r="AF7" s="16">
        <v>2</v>
      </c>
      <c r="AG7" s="17">
        <v>2</v>
      </c>
      <c r="AH7" s="16">
        <v>1</v>
      </c>
      <c r="AI7" s="18">
        <v>2</v>
      </c>
      <c r="AJ7" s="16">
        <v>1</v>
      </c>
      <c r="AK7" s="16">
        <v>2</v>
      </c>
      <c r="AL7" s="19">
        <v>3</v>
      </c>
      <c r="AM7" s="15">
        <v>1</v>
      </c>
      <c r="AN7" s="16">
        <v>1</v>
      </c>
      <c r="AO7" s="16">
        <v>2</v>
      </c>
      <c r="AP7" s="17">
        <v>1</v>
      </c>
      <c r="AQ7" s="16">
        <v>1</v>
      </c>
      <c r="AR7" s="18">
        <v>2</v>
      </c>
      <c r="AS7" s="16">
        <v>1</v>
      </c>
      <c r="AT7" s="16">
        <v>2</v>
      </c>
      <c r="AU7" s="19">
        <v>3</v>
      </c>
      <c r="AV7" s="6"/>
      <c r="AW7" s="7"/>
    </row>
    <row r="8" spans="2:49" ht="39.950000000000003" customHeight="1" thickTop="1" thickBot="1" x14ac:dyDescent="0.3">
      <c r="B8" s="9" t="s">
        <v>28</v>
      </c>
      <c r="C8" s="20">
        <f>MIN(SUM(C6:C7)-1,4)</f>
        <v>1</v>
      </c>
      <c r="D8" s="21">
        <f>MIN(SUM(D6:D7)-1,4)</f>
        <v>1</v>
      </c>
      <c r="E8" s="21">
        <f>MIN(SUM(E6:E7)-1,4)</f>
        <v>2</v>
      </c>
      <c r="F8" s="22">
        <f t="shared" ref="F8:AU8" si="0">MIN(SUM(F6:F7)-1,4)</f>
        <v>1</v>
      </c>
      <c r="G8" s="21">
        <f t="shared" si="0"/>
        <v>2</v>
      </c>
      <c r="H8" s="23">
        <f t="shared" si="0"/>
        <v>2</v>
      </c>
      <c r="I8" s="21">
        <f t="shared" si="0"/>
        <v>3</v>
      </c>
      <c r="J8" s="21">
        <f t="shared" si="0"/>
        <v>2</v>
      </c>
      <c r="K8" s="24">
        <f t="shared" si="0"/>
        <v>2</v>
      </c>
      <c r="L8" s="20">
        <f t="shared" si="0"/>
        <v>2</v>
      </c>
      <c r="M8" s="21">
        <f t="shared" si="0"/>
        <v>1</v>
      </c>
      <c r="N8" s="21">
        <f t="shared" si="0"/>
        <v>3</v>
      </c>
      <c r="O8" s="22">
        <f t="shared" si="0"/>
        <v>1</v>
      </c>
      <c r="P8" s="21">
        <f t="shared" si="0"/>
        <v>2</v>
      </c>
      <c r="Q8" s="23">
        <f t="shared" si="0"/>
        <v>3</v>
      </c>
      <c r="R8" s="21">
        <f t="shared" si="0"/>
        <v>1</v>
      </c>
      <c r="S8" s="21">
        <f t="shared" si="0"/>
        <v>2</v>
      </c>
      <c r="T8" s="24">
        <f t="shared" si="0"/>
        <v>3</v>
      </c>
      <c r="U8" s="20">
        <f t="shared" si="0"/>
        <v>1</v>
      </c>
      <c r="V8" s="21">
        <f t="shared" si="0"/>
        <v>1</v>
      </c>
      <c r="W8" s="21">
        <f t="shared" si="0"/>
        <v>2</v>
      </c>
      <c r="X8" s="22">
        <f t="shared" si="0"/>
        <v>1</v>
      </c>
      <c r="Y8" s="21">
        <f t="shared" si="0"/>
        <v>1</v>
      </c>
      <c r="Z8" s="23">
        <f t="shared" si="0"/>
        <v>3</v>
      </c>
      <c r="AA8" s="21">
        <f t="shared" si="0"/>
        <v>1</v>
      </c>
      <c r="AB8" s="21">
        <f t="shared" si="0"/>
        <v>1</v>
      </c>
      <c r="AC8" s="24">
        <f t="shared" si="0"/>
        <v>3</v>
      </c>
      <c r="AD8" s="20">
        <f t="shared" si="0"/>
        <v>1</v>
      </c>
      <c r="AE8" s="21">
        <f t="shared" si="0"/>
        <v>2</v>
      </c>
      <c r="AF8" s="21">
        <f t="shared" si="0"/>
        <v>3</v>
      </c>
      <c r="AG8" s="22">
        <f t="shared" si="0"/>
        <v>2</v>
      </c>
      <c r="AH8" s="21">
        <f t="shared" si="0"/>
        <v>2</v>
      </c>
      <c r="AI8" s="23">
        <f t="shared" si="0"/>
        <v>3</v>
      </c>
      <c r="AJ8" s="21">
        <f t="shared" si="0"/>
        <v>1</v>
      </c>
      <c r="AK8" s="21">
        <f t="shared" si="0"/>
        <v>3</v>
      </c>
      <c r="AL8" s="24">
        <f t="shared" si="0"/>
        <v>4</v>
      </c>
      <c r="AM8" s="20">
        <f t="shared" si="0"/>
        <v>1</v>
      </c>
      <c r="AN8" s="21">
        <f t="shared" si="0"/>
        <v>1</v>
      </c>
      <c r="AO8" s="21">
        <f t="shared" si="0"/>
        <v>3</v>
      </c>
      <c r="AP8" s="22">
        <f t="shared" si="0"/>
        <v>2</v>
      </c>
      <c r="AQ8" s="21">
        <f t="shared" si="0"/>
        <v>1</v>
      </c>
      <c r="AR8" s="23">
        <f t="shared" si="0"/>
        <v>3</v>
      </c>
      <c r="AS8" s="21">
        <f t="shared" si="0"/>
        <v>2</v>
      </c>
      <c r="AT8" s="21">
        <f t="shared" si="0"/>
        <v>2</v>
      </c>
      <c r="AU8" s="24">
        <f t="shared" si="0"/>
        <v>4</v>
      </c>
      <c r="AV8" s="6"/>
      <c r="AW8" s="7"/>
    </row>
    <row r="9" spans="2:49" ht="15.75" thickTop="1" x14ac:dyDescent="0.25"/>
    <row r="10" spans="2:49" x14ac:dyDescent="0.25">
      <c r="B10" s="25" t="s">
        <v>29</v>
      </c>
      <c r="C10" s="5">
        <f>COUNTIF(C8:AU8,"1")</f>
        <v>17</v>
      </c>
    </row>
    <row r="11" spans="2:49" x14ac:dyDescent="0.25">
      <c r="B11" s="25" t="s">
        <v>30</v>
      </c>
      <c r="C11" s="5">
        <f>COUNTIF(C8:AU8,"2")</f>
        <v>15</v>
      </c>
    </row>
    <row r="12" spans="2:49" x14ac:dyDescent="0.25">
      <c r="B12" s="25" t="s">
        <v>31</v>
      </c>
      <c r="C12" s="5">
        <f>COUNTIF(C8:AU8,"3")</f>
        <v>11</v>
      </c>
    </row>
    <row r="13" spans="2:49" x14ac:dyDescent="0.25">
      <c r="B13" s="25" t="s">
        <v>32</v>
      </c>
      <c r="C13" s="5">
        <f>COUNTIF(C8:AU8,"4")</f>
        <v>2</v>
      </c>
    </row>
    <row r="14" spans="2:49" x14ac:dyDescent="0.25">
      <c r="B14" s="25" t="s">
        <v>33</v>
      </c>
      <c r="C14" s="5">
        <f>SUM(C10:C13)</f>
        <v>45</v>
      </c>
    </row>
  </sheetData>
  <mergeCells count="20"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AG4:AI4"/>
    <mergeCell ref="C3:K3"/>
    <mergeCell ref="L3:T3"/>
    <mergeCell ref="U3:AC3"/>
    <mergeCell ref="AD3:AL3"/>
    <mergeCell ref="AM3:AU3"/>
    <mergeCell ref="C4:E4"/>
    <mergeCell ref="F4:H4"/>
    <mergeCell ref="I4:K4"/>
    <mergeCell ref="L4:N4"/>
    <mergeCell ref="O4:Q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Température</vt:lpstr>
      <vt:lpstr>Précipitations</vt:lpstr>
      <vt:lpstr>ETP</vt:lpstr>
      <vt:lpstr>BHP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2023-09-18T06:46:37Z</dcterms:modified>
</cp:coreProperties>
</file>